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94488F7-D178-4720-83D0-C95855FB22F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6" i="1" s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67" i="1" l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<sst xmlns="http://schemas.openxmlformats.org/spreadsheetml/2006/main" count="272" uniqueCount="70">
  <si>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</si>
  <si>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</si>
  <si>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</si>
  <si>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</si>
  <si>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</si>
  <si>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</si>
  <si>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</si>
  <si>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</si>
  <si>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</si>
  <si>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</si>
  <si>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</si>
  <si>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</si>
  <si>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</si>
  <si>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</si>
  <si>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</si>
  <si>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</si>
  <si>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</si>
  <si>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</si>
  <si>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</si>
  <si>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</si>
  <si>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</si>
  <si>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</si>
  <si>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</si>
  <si>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</si>
  <si>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</si>
  <si>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</si>
  <si>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</si>
  <si>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</si>
  <si>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</si>
  <si>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</si>
  <si>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</si>
  <si>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</si>
  <si>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</si>
  <si>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</si>
  <si>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</si>
  <si>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</si>
  <si>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</si>
  <si>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</si>
  <si>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</si>
  <si>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</si>
  <si>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</si>
  <si>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</si>
  <si>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</si>
  <si>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</si>
  <si>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</si>
  <si>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</si>
  <si>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</si>
  <si>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</si>
  <si>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</si>
  <si>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</si>
  <si>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</si>
  <si>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</si>
  <si>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</si>
  <si>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</si>
  <si>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</si>
  <si>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</si>
  <si>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</si>
  <si>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</si>
  <si>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</si>
  <si>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</si>
  <si>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</si>
  <si>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</si>
  <si>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</si>
  <si>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</si>
  <si>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</si>
  <si>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</si>
  <si>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</si>
  <si>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</si>
  <si>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</si>
  <si>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08.12.2023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</si>
</sst>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18" t="s">
        <v>69</v>
      </c>
      <c r="B1" s="218"/>
      <c r="C1" s="218"/>
      <c r="D1" s="218"/>
      <c r="E1" s="218"/>
    </row>
    <row r="2" spans="1:17" ht="32.25" customHeight="1" thickBot="1" x14ac:dyDescent="0.3">
      <c r="A2" s="233" t="s">
        <v>19</v>
      </c>
      <c r="B2" s="233"/>
      <c r="C2" s="233"/>
      <c r="D2" s="233"/>
      <c r="E2" s="233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26" t="s">
        <v>66</v>
      </c>
      <c r="B3" s="231" t="s">
        <v>51</v>
      </c>
      <c r="C3" s="219"/>
      <c r="D3" s="219"/>
      <c r="E3" s="232"/>
      <c r="F3" s="211" t="s">
        <v>59</v>
      </c>
      <c r="G3" s="211"/>
      <c r="H3" s="211"/>
      <c r="I3" s="211"/>
      <c r="J3" s="210" t="s">
        <v>60</v>
      </c>
      <c r="K3" s="211"/>
      <c r="L3" s="211"/>
      <c r="M3" s="212"/>
      <c r="N3" s="210" t="s">
        <v>61</v>
      </c>
      <c r="O3" s="211"/>
      <c r="P3" s="211"/>
      <c r="Q3" s="212"/>
    </row>
    <row r="4" spans="1:17" ht="18" customHeight="1" x14ac:dyDescent="0.25">
      <c r="A4" s="226"/>
      <c r="B4" s="227" t="s">
        <v>1</v>
      </c>
      <c r="C4" s="229" t="s">
        <v>26</v>
      </c>
      <c r="D4" s="229" t="s">
        <v>32</v>
      </c>
      <c r="E4" s="217" t="s">
        <v>0</v>
      </c>
      <c r="F4" s="213" t="s">
        <v>1</v>
      </c>
      <c r="G4" s="214" t="s">
        <v>26</v>
      </c>
      <c r="H4" s="214" t="s">
        <v>32</v>
      </c>
      <c r="I4" s="215" t="s">
        <v>0</v>
      </c>
      <c r="J4" s="216" t="s">
        <v>1</v>
      </c>
      <c r="K4" s="214" t="s">
        <v>26</v>
      </c>
      <c r="L4" s="214" t="s">
        <v>32</v>
      </c>
      <c r="M4" s="217" t="s">
        <v>0</v>
      </c>
      <c r="N4" s="216" t="s">
        <v>1</v>
      </c>
      <c r="O4" s="214" t="s">
        <v>26</v>
      </c>
      <c r="P4" s="214" t="s">
        <v>32</v>
      </c>
      <c r="Q4" s="217" t="s">
        <v>0</v>
      </c>
    </row>
    <row r="5" spans="1:17" ht="31.5" customHeight="1" thickBot="1" x14ac:dyDescent="0.3">
      <c r="A5" s="226"/>
      <c r="B5" s="228"/>
      <c r="C5" s="230"/>
      <c r="D5" s="230"/>
      <c r="E5" s="217"/>
      <c r="F5" s="213"/>
      <c r="G5" s="214"/>
      <c r="H5" s="214"/>
      <c r="I5" s="215"/>
      <c r="J5" s="216"/>
      <c r="K5" s="214"/>
      <c r="L5" s="214"/>
      <c r="M5" s="217"/>
      <c r="N5" s="216"/>
      <c r="O5" s="214"/>
      <c r="P5" s="214"/>
      <c r="Q5" s="217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8.7448212554867802E-2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8.7448212554867802E-2</v>
      </c>
    </row>
    <row r="7" spans="1:17" ht="15.75" x14ac:dyDescent="0.25">
      <c r="A7" s="13" t="s">
        <v>20</v>
      </c>
      <c r="B7" s="5">
        <v>69</v>
      </c>
      <c r="C7" s="6">
        <v>15394.2443</v>
      </c>
      <c r="D7" s="6">
        <v>7014.9565115400001</v>
      </c>
      <c r="E7" s="7">
        <f>C7/C18</f>
        <v>0.12956501350394778</v>
      </c>
      <c r="F7" s="8"/>
      <c r="G7" s="6"/>
      <c r="H7" s="6"/>
      <c r="I7" s="14"/>
      <c r="J7" s="5"/>
      <c r="K7" s="15"/>
      <c r="L7" s="15"/>
      <c r="M7" s="7"/>
      <c r="N7" s="5">
        <f t="shared" si="0"/>
        <v>69</v>
      </c>
      <c r="O7" s="6">
        <f t="shared" si="0"/>
        <v>15394.2443</v>
      </c>
      <c r="P7" s="6">
        <f t="shared" si="0"/>
        <v>7014.9565115400001</v>
      </c>
      <c r="Q7" s="7">
        <f>O7/O18</f>
        <v>0.12956501350394778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9.1184480222181369E-2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9.1184480222181369E-2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0.25059222407835186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0.25059222407835186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6.7505886197422107E-2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6.7505886197422107E-2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0.15877817964553353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0.15877817964553353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5.3135611631923818E-2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5.3135611631923818E-2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3.7461596484536563E-2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3.7461596484536563E-2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5.2876398573105138E-2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5.2876398573105138E-2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7.0742014371136225E-2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7.0742014371136225E-2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3.4086655665909398E-4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3.4086655665909398E-4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3.6951618033483617E-4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3.6951618033483617E-4</v>
      </c>
    </row>
    <row r="18" spans="1:53" ht="29.25" customHeight="1" thickBot="1" x14ac:dyDescent="0.3">
      <c r="A18" s="18" t="s">
        <v>2</v>
      </c>
      <c r="B18" s="19">
        <f>SUM(B6:B17)</f>
        <v>434</v>
      </c>
      <c r="C18" s="20">
        <f>SUM(C6:C17)</f>
        <v>118814.82418500999</v>
      </c>
      <c r="D18" s="20">
        <f>SUM(D6:D17)</f>
        <v>51404.39662372999</v>
      </c>
      <c r="E18" s="21">
        <f>SUM(E6:E16)</f>
        <v>0.99963048381966535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434</v>
      </c>
      <c r="O18" s="28">
        <f t="shared" si="3"/>
        <v>118814.82418500999</v>
      </c>
      <c r="P18" s="28">
        <f>SUM(P6:P17)</f>
        <v>51404.39662372999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34" t="s">
        <v>46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"/>
      <c r="O20" s="2"/>
      <c r="P20" s="2"/>
    </row>
    <row r="21" spans="1:53" s="30" customFormat="1" ht="27" customHeight="1" x14ac:dyDescent="0.2">
      <c r="A21" s="235" t="s">
        <v>68</v>
      </c>
      <c r="B21" s="219" t="s">
        <v>63</v>
      </c>
      <c r="C21" s="219"/>
      <c r="D21" s="219"/>
      <c r="E21" s="219"/>
      <c r="F21" s="219" t="s">
        <v>20</v>
      </c>
      <c r="G21" s="219"/>
      <c r="H21" s="219"/>
      <c r="I21" s="219"/>
      <c r="J21" s="219" t="s">
        <v>17</v>
      </c>
      <c r="K21" s="219"/>
      <c r="L21" s="219"/>
      <c r="M21" s="219"/>
      <c r="N21" s="219" t="s">
        <v>27</v>
      </c>
      <c r="O21" s="219"/>
      <c r="P21" s="219"/>
      <c r="Q21" s="219"/>
      <c r="R21" s="219" t="s">
        <v>24</v>
      </c>
      <c r="S21" s="219"/>
      <c r="T21" s="219"/>
      <c r="U21" s="219"/>
      <c r="V21" s="219" t="s">
        <v>35</v>
      </c>
      <c r="W21" s="219"/>
      <c r="X21" s="219"/>
      <c r="Y21" s="219"/>
      <c r="Z21" s="219" t="s">
        <v>23</v>
      </c>
      <c r="AA21" s="219"/>
      <c r="AB21" s="219"/>
      <c r="AC21" s="219"/>
      <c r="AD21" s="219" t="s">
        <v>34</v>
      </c>
      <c r="AE21" s="219"/>
      <c r="AF21" s="219"/>
      <c r="AG21" s="219"/>
      <c r="AH21" s="219" t="s">
        <v>25</v>
      </c>
      <c r="AI21" s="219"/>
      <c r="AJ21" s="219"/>
      <c r="AK21" s="219"/>
      <c r="AL21" s="219" t="s">
        <v>56</v>
      </c>
      <c r="AM21" s="219"/>
      <c r="AN21" s="219"/>
      <c r="AO21" s="219"/>
      <c r="AP21" s="219" t="s">
        <v>45</v>
      </c>
      <c r="AQ21" s="219"/>
      <c r="AR21" s="219"/>
      <c r="AS21" s="219"/>
      <c r="AT21" s="219" t="s">
        <v>58</v>
      </c>
      <c r="AU21" s="219"/>
      <c r="AV21" s="219"/>
      <c r="AW21" s="219"/>
      <c r="AX21" s="219" t="s">
        <v>18</v>
      </c>
      <c r="AY21" s="219"/>
      <c r="AZ21" s="219"/>
      <c r="BA21" s="232"/>
    </row>
    <row r="22" spans="1:53" s="30" customFormat="1" ht="55.5" customHeight="1" x14ac:dyDescent="0.2">
      <c r="A22" s="236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1.9487802983612519E-3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9.9772366514982266E-2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1.2342275222954596E-2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0.10245903306681708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3.828898570876909E-2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7.7283538169460833E-2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0.1013365755147851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9.6671472425989627E-2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0.33584532629510111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0.10123679278664907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2.4623358407234033E-2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1.9000607909022207E-2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1.910529418000341E-2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1.0555893282790114E-2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3.9435854777716724E-2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6.0736985965592358E-3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7.7727893496013266E-3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1.8831713616497565E-2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2.0474717836656241E-2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6.2352219524020425E-2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3.7874061851010435E-3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9.2685811518369104E-2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2.4294794386236943E-2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2.2116768829352273E-2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2.5658940595089819E-3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3.2653716205973883E-2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1.5548408569818527E-2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7.2955957242443234E-2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3.5312418681052116E-2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5.5736535448541194E-2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0.19487802983612521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6.7887151753388927E-2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8.8344706859043429E-2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5.4167495875585947E-2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3.2479671639354203E-2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6.7752488422363113E-3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6.1860967689983714E-3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68</v>
      </c>
      <c r="G42" s="45">
        <f>SUM(G23:G41)</f>
        <v>15394.244299999998</v>
      </c>
      <c r="H42" s="45">
        <f>SUM(H23:H41)</f>
        <v>7014.9565115399982</v>
      </c>
      <c r="I42" s="44">
        <f>SUM(I23:I39)</f>
        <v>0.96752032836064605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0.9082840237736407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434</v>
      </c>
      <c r="AY42" s="45">
        <f>SUM(AY23:AY41)</f>
        <v>118814.82418501002</v>
      </c>
      <c r="AZ42" s="49">
        <f>SUM(AZ23:AZ41)</f>
        <v>51403.891083729999</v>
      </c>
      <c r="BA42" s="55">
        <f>SUM(BA23:BA41)</f>
        <v>0.99999999999999978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42" t="s">
        <v>47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55" s="30" customFormat="1" ht="23.45" customHeight="1" x14ac:dyDescent="0.2">
      <c r="A45" s="251" t="s">
        <v>62</v>
      </c>
      <c r="B45" s="243" t="s">
        <v>63</v>
      </c>
      <c r="C45" s="244"/>
      <c r="D45" s="245"/>
      <c r="E45" s="246"/>
      <c r="F45" s="247" t="s">
        <v>20</v>
      </c>
      <c r="G45" s="244"/>
      <c r="H45" s="245"/>
      <c r="I45" s="246"/>
      <c r="J45" s="248" t="s">
        <v>17</v>
      </c>
      <c r="K45" s="249"/>
      <c r="L45" s="249"/>
      <c r="M45" s="250"/>
      <c r="N45" s="248" t="s">
        <v>27</v>
      </c>
      <c r="O45" s="249"/>
      <c r="P45" s="249"/>
      <c r="Q45" s="250"/>
      <c r="R45" s="248" t="s">
        <v>24</v>
      </c>
      <c r="S45" s="249"/>
      <c r="T45" s="249"/>
      <c r="U45" s="250"/>
      <c r="V45" s="247" t="s">
        <v>35</v>
      </c>
      <c r="W45" s="244"/>
      <c r="X45" s="244"/>
      <c r="Y45" s="245"/>
      <c r="Z45" s="248" t="s">
        <v>23</v>
      </c>
      <c r="AA45" s="249"/>
      <c r="AB45" s="249"/>
      <c r="AC45" s="250"/>
      <c r="AD45" s="248" t="s">
        <v>34</v>
      </c>
      <c r="AE45" s="249"/>
      <c r="AF45" s="249"/>
      <c r="AG45" s="250"/>
      <c r="AH45" s="248" t="s">
        <v>25</v>
      </c>
      <c r="AI45" s="249"/>
      <c r="AJ45" s="249"/>
      <c r="AK45" s="249"/>
      <c r="AL45" s="243" t="s">
        <v>56</v>
      </c>
      <c r="AM45" s="244"/>
      <c r="AN45" s="244"/>
      <c r="AO45" s="246"/>
      <c r="AP45" s="247" t="s">
        <v>45</v>
      </c>
      <c r="AQ45" s="244"/>
      <c r="AR45" s="244"/>
      <c r="AS45" s="245"/>
      <c r="AT45" s="220" t="s">
        <v>58</v>
      </c>
      <c r="AU45" s="221"/>
      <c r="AV45" s="221"/>
      <c r="AW45" s="222"/>
      <c r="AX45" s="248" t="s">
        <v>18</v>
      </c>
      <c r="AY45" s="249"/>
      <c r="AZ45" s="249"/>
      <c r="BA45" s="250"/>
    </row>
    <row r="46" spans="1:55" ht="63" customHeight="1" thickBot="1" x14ac:dyDescent="0.3">
      <c r="A46" s="252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0.58210952907899483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0.65830270840896277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0.23775119640007272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0.12994170054933557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6.0931863995428472E-2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5.2433095747217905E-2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8.4512105605599616E-2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0.10401230039011465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3.3883313128920525E-2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4.6365434724308159E-2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8.1199179098385488E-4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1.0520572736391788E-4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3.8907177816707075E-3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1.303390456859687E-3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3.7020179692596783E-3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69</v>
      </c>
      <c r="G56" s="83">
        <f t="shared" ref="G56:L56" si="18">SUM(G47:G55)</f>
        <v>15394.2443</v>
      </c>
      <c r="H56" s="83">
        <f t="shared" si="18"/>
        <v>7014.956511540001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434</v>
      </c>
      <c r="AY56" s="88">
        <f>SUM(AY47:AY55)</f>
        <v>118814.82418501002</v>
      </c>
      <c r="AZ56" s="101">
        <f>SUM(AZ47:AZ55)</f>
        <v>51404.396623730005</v>
      </c>
      <c r="BA56" s="84">
        <f>SUM(BA47:BA55)</f>
        <v>1.0000565717550931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55" t="s">
        <v>48</v>
      </c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55" s="104" customFormat="1" ht="34.5" customHeight="1" thickBot="1" x14ac:dyDescent="0.3">
      <c r="A61" s="253" t="s">
        <v>36</v>
      </c>
      <c r="B61" s="237" t="s">
        <v>63</v>
      </c>
      <c r="C61" s="238"/>
      <c r="D61" s="239"/>
      <c r="E61" s="103"/>
      <c r="F61" s="237" t="s">
        <v>20</v>
      </c>
      <c r="G61" s="238"/>
      <c r="H61" s="238"/>
      <c r="I61" s="239"/>
      <c r="J61" s="237" t="s">
        <v>17</v>
      </c>
      <c r="K61" s="238"/>
      <c r="L61" s="238"/>
      <c r="M61" s="240"/>
      <c r="N61" s="241" t="s">
        <v>27</v>
      </c>
      <c r="O61" s="238"/>
      <c r="P61" s="238"/>
      <c r="Q61" s="240"/>
      <c r="R61" s="256" t="s">
        <v>24</v>
      </c>
      <c r="S61" s="256"/>
      <c r="T61" s="256"/>
      <c r="U61" s="256"/>
      <c r="V61" s="237" t="s">
        <v>35</v>
      </c>
      <c r="W61" s="238"/>
      <c r="X61" s="238"/>
      <c r="Y61" s="240"/>
      <c r="Z61" s="257" t="s">
        <v>23</v>
      </c>
      <c r="AA61" s="224"/>
      <c r="AB61" s="224"/>
      <c r="AC61" s="225"/>
      <c r="AD61" s="223" t="s">
        <v>34</v>
      </c>
      <c r="AE61" s="224"/>
      <c r="AF61" s="224"/>
      <c r="AG61" s="258"/>
      <c r="AH61" s="237" t="s">
        <v>25</v>
      </c>
      <c r="AI61" s="238"/>
      <c r="AJ61" s="238"/>
      <c r="AK61" s="240"/>
      <c r="AL61" s="237" t="s">
        <v>56</v>
      </c>
      <c r="AM61" s="238"/>
      <c r="AN61" s="238"/>
      <c r="AO61" s="240"/>
      <c r="AP61" s="237" t="s">
        <v>45</v>
      </c>
      <c r="AQ61" s="238"/>
      <c r="AR61" s="238"/>
      <c r="AS61" s="239"/>
      <c r="AT61" s="223" t="s">
        <v>58</v>
      </c>
      <c r="AU61" s="224"/>
      <c r="AV61" s="224"/>
      <c r="AW61" s="225"/>
      <c r="AX61" s="257" t="s">
        <v>18</v>
      </c>
      <c r="AY61" s="224"/>
      <c r="AZ61" s="224"/>
      <c r="BA61" s="225"/>
    </row>
    <row r="62" spans="1:55" s="102" customFormat="1" ht="50.25" customHeight="1" thickBot="1" x14ac:dyDescent="0.3">
      <c r="A62" s="254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0.16709686749611996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0.17698802863399812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39</v>
      </c>
      <c r="G64" s="17">
        <v>9282.0293000000001</v>
      </c>
      <c r="H64" s="146">
        <v>4325.6367739999996</v>
      </c>
      <c r="I64" s="14">
        <f>G64/G67</f>
        <v>0.60295452762172941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222</v>
      </c>
      <c r="AY64" s="140">
        <f t="shared" ref="AY64:AY66" si="26">C64+G64+K64+O64+S64+W64+AA64+AE64+AI64+AQ64+AM64+AU64</f>
        <v>55438.690847999998</v>
      </c>
      <c r="AZ64" s="140">
        <f t="shared" ref="AZ64:AZ66" si="27">D64+H64+L64+P64+T64+X64+AB64+AF64+AJ64+AR64+AN64+AV64</f>
        <v>23352.224327189997</v>
      </c>
      <c r="BA64" s="7">
        <f>AY64/AY67</f>
        <v>0.46659742358137746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0.21793112637558962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0.26925370677816579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1.2017478506561053E-2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8.7160841006458711E-2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69</v>
      </c>
      <c r="G67" s="181">
        <f>SUM(G63:G66)</f>
        <v>15394.2443</v>
      </c>
      <c r="H67" s="181">
        <f t="shared" si="28"/>
        <v>7014.9565115400001</v>
      </c>
      <c r="I67" s="182">
        <f t="shared" si="28"/>
        <v>1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434</v>
      </c>
      <c r="AY67" s="204">
        <f>SUM(AY63:AY66)</f>
        <v>118814.82418500999</v>
      </c>
      <c r="AZ67" s="205">
        <f>SUM(AZ63:AZ66)</f>
        <v>51404.39662372999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2023-12-08T10:32:29Z</dcterms:modified>
</cp:coreProperties>
</file>